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obert Russell's Documents\2025 - 2026 RFP's\RFP's - Bid's\RFP# 26- - E-Rate XIII, Phase 1\"/>
    </mc:Choice>
  </mc:AlternateContent>
  <bookViews>
    <workbookView xWindow="0" yWindow="0" windowWidth="28800" windowHeight="12300" activeTab="2"/>
  </bookViews>
  <sheets>
    <sheet name="Project 1 -Switch Purchase" sheetId="1" r:id="rId1"/>
    <sheet name="AP purchase" sheetId="2" r:id="rId2"/>
    <sheet name="SW Licensing" sheetId="3" r:id="rId3"/>
  </sheets>
  <definedNames>
    <definedName name="_xlnm.Print_Area" localSheetId="0">'Project 1 -Switch Purchase'!$A$1:$F$40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 i="3" l="1"/>
  <c r="H10" i="3"/>
  <c r="H11" i="3"/>
  <c r="H12" i="3"/>
  <c r="H13" i="3"/>
  <c r="H14" i="3"/>
  <c r="H15" i="3"/>
  <c r="H17" i="3"/>
  <c r="H20" i="3"/>
  <c r="H22" i="3"/>
  <c r="H23" i="3"/>
  <c r="H24" i="3"/>
  <c r="H25" i="3"/>
  <c r="H19" i="3"/>
  <c r="H18" i="3"/>
  <c r="H16" i="3"/>
  <c r="H21" i="3"/>
  <c r="H8" i="3"/>
  <c r="F18" i="2"/>
  <c r="F19" i="2" s="1"/>
  <c r="F17" i="2"/>
  <c r="F5" i="2"/>
  <c r="F4" i="2"/>
  <c r="F3" i="2"/>
  <c r="F6" i="2" s="1"/>
  <c r="H7" i="3"/>
  <c r="H6" i="3"/>
  <c r="H5" i="3"/>
  <c r="H4" i="3"/>
  <c r="H3" i="3"/>
  <c r="F6" i="1" l="1"/>
  <c r="F17" i="1"/>
  <c r="F21" i="1"/>
  <c r="F22" i="1"/>
  <c r="F23" i="1"/>
  <c r="F24" i="1"/>
  <c r="F25" i="1"/>
  <c r="B26" i="1"/>
  <c r="F26" i="1" s="1"/>
  <c r="F14" i="1"/>
  <c r="F15" i="1"/>
  <c r="F16" i="1"/>
  <c r="F18" i="1"/>
  <c r="F19" i="1"/>
  <c r="F20" i="1"/>
  <c r="B27" i="1" l="1"/>
  <c r="F4" i="1"/>
  <c r="F5" i="1"/>
  <c r="F7" i="1"/>
  <c r="F8" i="1"/>
  <c r="F9" i="1"/>
  <c r="F10" i="1"/>
  <c r="F11" i="1"/>
  <c r="F12" i="1"/>
  <c r="F13" i="1"/>
  <c r="F3" i="1"/>
  <c r="F27" i="1" l="1"/>
  <c r="F28" i="1" s="1"/>
  <c r="H26" i="3"/>
</calcChain>
</file>

<file path=xl/sharedStrings.xml><?xml version="1.0" encoding="utf-8"?>
<sst xmlns="http://schemas.openxmlformats.org/spreadsheetml/2006/main" count="88" uniqueCount="64">
  <si>
    <t>Product/Service Requested:</t>
  </si>
  <si>
    <t>Estimated Quantities:</t>
  </si>
  <si>
    <t>Installation and Labor per Switch*:</t>
  </si>
  <si>
    <t>Total Not to Exceed Cost:</t>
  </si>
  <si>
    <t>* This cost is inclusive of the installation cost and labor for one switch and associated components (transceivers, patch cables, stacking cables, etc.).</t>
  </si>
  <si>
    <t>Configuration per Switch:</t>
  </si>
  <si>
    <t>Total Extended Cost:</t>
  </si>
  <si>
    <t>Aruba 6200M 48G CL4 PoE 4SFP+ Sw (R8Q70A)</t>
  </si>
  <si>
    <t>Aruba 6200M 24G CL4 PoE 4SFP+ Sw (R8Q68A)</t>
  </si>
  <si>
    <t>Aruba 6200F 12G CL4 PoE 2G/2SFP+ SW (R8Q72A)</t>
  </si>
  <si>
    <t>Aruba 1050W Power Supply for 2930M (JL087A)</t>
  </si>
  <si>
    <t>HPE 1G SFP LC SX 500m MMF XCVR ( J4858C)</t>
  </si>
  <si>
    <t>Aruba 10G SFP+ to SFP+ 3m DAC Cable (J9283D)</t>
  </si>
  <si>
    <t>Aruba 10G SFP+ to SFP+ 1m DAC Cable (J9281D)</t>
  </si>
  <si>
    <t>1m Fiber Jumper (GBLCT-D4-01)</t>
  </si>
  <si>
    <t>3m Fiber Jumper (GBLCT-D4-04)</t>
  </si>
  <si>
    <t>Alternative SKU (if applicable)</t>
  </si>
  <si>
    <t>Project 1 - Switch Upgrade</t>
  </si>
  <si>
    <t>***Unit Cost:</t>
  </si>
  <si>
    <t>Percentage of Unit Cost Ineligible for E-rate Support****</t>
  </si>
  <si>
    <t>** This cost is inclusive of the configuration cost for one switch and associated components (transceivers, patch cables, stacking cables, etc.).</t>
  </si>
  <si>
    <t>***The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t>
  </si>
  <si>
    <t xml:space="preserve">****Proposer must identify the percentage of each SKU that is eligible for E-rate support and should work with the manufactorer to determine this percentage.  </t>
  </si>
  <si>
    <t>Aruba 1G SFP LC SC 500m MMF XCVR (J4859D)</t>
  </si>
  <si>
    <t>Project 1 - WAP Replacement - PART A - ELIGIBLE LOCATIONS</t>
  </si>
  <si>
    <t>**Unit Cost:</t>
  </si>
  <si>
    <t>Percentage of Unit Cost Ineligible for E-rate Support***</t>
  </si>
  <si>
    <t>Aruba AP-635 (R7J28A)</t>
  </si>
  <si>
    <t>Aruba Mounting Kit (R1C72A)</t>
  </si>
  <si>
    <t>Installation and Labor per WAP*:</t>
  </si>
  <si>
    <t>* This cost is inclusive of the installation cost and labor for one Wireless Access Point and associated items</t>
  </si>
  <si>
    <t>**The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t>
  </si>
  <si>
    <t xml:space="preserve">****Proposer must identify the percentage of each SKU that is eligible for E-rate support and should work with the manufacturer to determine this percentage.  </t>
  </si>
  <si>
    <t xml:space="preserve"> </t>
  </si>
  <si>
    <t>Project 1 - WAP Replacement - PART B - INELIGIBLE LOCATIONS</t>
  </si>
  <si>
    <t xml:space="preserve">***Proposer must identify the percentage of each SKU that is eligible for E-rate support and should work with the manufacturer to determine this percentage.  </t>
  </si>
  <si>
    <t>Project 2 - Aruba Support and Licensing</t>
  </si>
  <si>
    <t>Published List Price</t>
  </si>
  <si>
    <t>Percentage off Published List Price*</t>
  </si>
  <si>
    <t xml:space="preserve">Aruba 1yr UXI Cloud Sub E-STU (R4W97AAE) </t>
  </si>
  <si>
    <t>HPE ANW Central Sw CL3 Fnd 1y E-STU (Q9Y78AAE)</t>
  </si>
  <si>
    <t>HPE ANW Central Sw CL4 Fnd 1y E-STU (R8L80AAE)</t>
  </si>
  <si>
    <t>HPE ANW Central Sw CL2 Fnd 1y E-STU (Q9Y73AAE)</t>
  </si>
  <si>
    <t>HPE ANW Central Sw CL5 Fnd 1y E-STU (R3K03AAE)</t>
  </si>
  <si>
    <t>HPE ANW Central Sw CL1 Fnd 1y E-STU (Q9Y68AAE)</t>
  </si>
  <si>
    <t xml:space="preserve">* Vendors must identify the percentage off of the published list price. At renewal, the vendor may request a price escalation, but the Percentage Off Published List Price must remain the same or be higher. </t>
  </si>
  <si>
    <t xml:space="preserve">***Proposer must identify the percentage of each SKU that is eligible for E-rate support and should work with the manufactorer to determine this percentage.  </t>
  </si>
  <si>
    <t>Aruba ClearPass NL AC 25K CE E-LTU (JZ406AAE)  (NBD support)</t>
  </si>
  <si>
    <t>Aruba ClearPass Gst 5K EP Lic E-LTU (JW590AAE)  (NBD support)</t>
  </si>
  <si>
    <t>Aruba 6410 Switch (R0X27A) (4 hour support)</t>
  </si>
  <si>
    <t>Aruba 8360-32Y4C Prt2Pwr3F2PS Bdl (JL700A)    (NBD support)</t>
  </si>
  <si>
    <t>Aruba Cntrlr Per AP Ent Lic Bundle E-LTU (JW471AAE)    (NBD support)</t>
  </si>
  <si>
    <t>Aruba Cntrlr Per AP Capacity Lic E-LTU (JW472AAE)     (NBD support)</t>
  </si>
  <si>
    <t>Aruba Cntrlr Per AP PEF Lic E-LTU (JW473AAE)     (NBD support)</t>
  </si>
  <si>
    <t>Aruba Cntrlr Per AP RFProtect Lic E-LTU (JW474AAE)     (NBD support)</t>
  </si>
  <si>
    <t>Aruba LIC-K-12 AOS 1 Dev Lic Bndl E-LTU (JW619AAE)     (NBD support)</t>
  </si>
  <si>
    <t>Aruba 7205 (US) Controller (JW736A)    (NBD support)</t>
  </si>
  <si>
    <t>Aruba 7240XM (US) Controller (JW784A)     (NBD support)</t>
  </si>
  <si>
    <t>Aruba MCR-VA-500 Mobility Condtr E-LTU (JY895AAE)     (NBD support)</t>
  </si>
  <si>
    <t>Aruba MCR-VA-1K Mobility Condtr E-LTU (JY896AAE)     (NBD support)</t>
  </si>
  <si>
    <t>Aruba MCR-VA-50 Mobility Condtr E-LTU (JZ106AAE)     (NBD support)</t>
  </si>
  <si>
    <t>Aruba ClearPass Cx000V VM Appl E-LTU (JZ399AAE)      (NBD support)</t>
  </si>
  <si>
    <t>Aruba ClearPass NL AC 50K CE E-LTU (JZ407AAE)      (NBD support)</t>
  </si>
  <si>
    <t>Aruba 6405 Switch (R0X26A)    (4 hour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</si>
</sst>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
      <b/>
      <sz val="10"/>
      <color rgb="FF000000"/>
      <name val="Calibri"/>
      <family val="2"/>
    </font>
    <font>
      <sz val="11"/>
      <color theme="1"/>
      <name val="Calibri"/>
      <family val="2"/>
    </font>
    <font>
      <b/>
      <sz val="11"/>
      <color theme="1"/>
      <name val="Calibri"/>
      <family val="2"/>
      <scheme val="minor"/>
    </font>
    <font>
      <sz val="11"/>
      <name val="Calibri"/>
      <family val="2"/>
    </font>
    <font>
      <sz val="12"/>
      <color theme="1"/>
      <name val="Calibri"/>
      <family val="2"/>
    </font>
  </fonts>
  <fills count="7">
    <fill>
      <patternFill patternType="none"/>
    </fill>
    <fill>
      <patternFill patternType="gray125"/>
    </fill>
    <fill>
      <patternFill patternType="solid">
        <fgColor rgb="FF2E75B5"/>
        <bgColor indexed="64"/>
      </patternFill>
    </fill>
    <fill>
      <patternFill patternType="solid">
        <fgColor rgb="FFD6DCE4"/>
        <bgColor indexed="64"/>
      </patternFill>
    </fill>
    <fill>
      <patternFill patternType="solid">
        <fgColor rgb="FF000000"/>
        <bgColor indexed="64"/>
      </patternFill>
    </fill>
    <fill>
      <patternFill patternType="solid">
        <fgColor theme="0"/>
        <bgColor indexed="64"/>
      </patternFill>
    </fill>
    <fill>
      <patternFill patternType="solid">
        <fgColor theme="1"/>
        <bgColor indexed="64"/>
      </patternFill>
    </fill>
  </fills>
  <borders count="3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rgb="FFCCCCCC"/>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2" fillId="0" borderId="5" xfId="0" applyFont="1" applyBorder="1" applyAlignment="1">
      <alignment horizontal="right" wrapText="1"/>
    </xf>
    <xf numFmtId="0" fontId="2" fillId="4" borderId="5" xfId="0" applyFont="1" applyFill="1" applyBorder="1" applyAlignment="1">
      <alignment wrapText="1"/>
    </xf>
    <xf numFmtId="0" fontId="2" fillId="4" borderId="4" xfId="0" applyFont="1" applyFill="1" applyBorder="1" applyAlignment="1">
      <alignment wrapText="1"/>
    </xf>
    <xf numFmtId="44" fontId="2" fillId="3" borderId="5" xfId="1" applyFont="1" applyFill="1" applyBorder="1" applyAlignment="1">
      <alignment horizontal="right" wrapText="1"/>
    </xf>
    <xf numFmtId="9" fontId="2" fillId="5" borderId="5" xfId="2" applyFont="1" applyFill="1" applyBorder="1" applyAlignment="1">
      <alignment wrapText="1"/>
    </xf>
    <xf numFmtId="9" fontId="2" fillId="5" borderId="5" xfId="2" applyFont="1" applyFill="1" applyBorder="1" applyAlignment="1">
      <alignment horizontal="right" wrapText="1"/>
    </xf>
    <xf numFmtId="44" fontId="2" fillId="0" borderId="5" xfId="1" applyFont="1" applyBorder="1" applyAlignment="1">
      <alignment horizontal="right" wrapText="1"/>
    </xf>
    <xf numFmtId="0" fontId="5" fillId="0" borderId="14" xfId="0" applyFont="1" applyBorder="1" applyAlignment="1">
      <alignment vertical="center" wrapText="1"/>
    </xf>
    <xf numFmtId="0" fontId="5" fillId="0" borderId="3" xfId="0" applyFont="1" applyBorder="1" applyAlignment="1">
      <alignment vertical="center" wrapText="1"/>
    </xf>
    <xf numFmtId="0" fontId="5" fillId="0" borderId="15" xfId="0" applyFont="1" applyBorder="1" applyAlignment="1">
      <alignment vertical="center" wrapText="1"/>
    </xf>
    <xf numFmtId="0" fontId="5" fillId="0" borderId="11" xfId="0" applyFont="1" applyBorder="1" applyAlignment="1">
      <alignment vertical="center" wrapText="1"/>
    </xf>
    <xf numFmtId="0" fontId="2" fillId="4" borderId="10" xfId="0" applyFont="1" applyFill="1" applyBorder="1" applyAlignment="1">
      <alignment wrapText="1"/>
    </xf>
    <xf numFmtId="0" fontId="5" fillId="0" borderId="13" xfId="0" applyFont="1" applyBorder="1" applyAlignment="1">
      <alignment vertical="center" wrapText="1"/>
    </xf>
    <xf numFmtId="0" fontId="0" fillId="0" borderId="19" xfId="0" applyBorder="1"/>
    <xf numFmtId="0" fontId="2" fillId="0" borderId="11"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19" xfId="0" applyFont="1" applyBorder="1" applyAlignment="1">
      <alignment vertical="center" wrapText="1"/>
    </xf>
    <xf numFmtId="0" fontId="5" fillId="0" borderId="12" xfId="0" applyFont="1" applyBorder="1" applyAlignment="1">
      <alignment vertical="center" wrapText="1"/>
    </xf>
    <xf numFmtId="0" fontId="2" fillId="0" borderId="11" xfId="0" applyFont="1" applyBorder="1" applyAlignment="1">
      <alignment vertical="center" wrapText="1"/>
    </xf>
    <xf numFmtId="0" fontId="4" fillId="2" borderId="15" xfId="0" applyFont="1" applyFill="1" applyBorder="1" applyAlignment="1">
      <alignment horizontal="center" wrapText="1"/>
    </xf>
    <xf numFmtId="0" fontId="4" fillId="2" borderId="23" xfId="0" applyFont="1" applyFill="1" applyBorder="1" applyAlignment="1">
      <alignment horizontal="center" wrapText="1"/>
    </xf>
    <xf numFmtId="0" fontId="2" fillId="0" borderId="0" xfId="0" applyFont="1" applyAlignment="1">
      <alignment wrapText="1"/>
    </xf>
    <xf numFmtId="9" fontId="2" fillId="0" borderId="11" xfId="2" applyFont="1" applyBorder="1" applyAlignment="1">
      <alignment vertical="center" wrapText="1"/>
    </xf>
    <xf numFmtId="44" fontId="2" fillId="0" borderId="11" xfId="1" applyFont="1" applyBorder="1" applyAlignment="1">
      <alignment vertical="center" wrapText="1"/>
    </xf>
    <xf numFmtId="0" fontId="7" fillId="6" borderId="13" xfId="0" applyFont="1" applyFill="1" applyBorder="1" applyAlignment="1">
      <alignment vertical="center" wrapText="1"/>
    </xf>
    <xf numFmtId="0" fontId="7" fillId="6" borderId="0" xfId="0" applyFont="1" applyFill="1" applyAlignment="1">
      <alignment vertical="center" wrapText="1"/>
    </xf>
    <xf numFmtId="44" fontId="0" fillId="0" borderId="27" xfId="1" applyFont="1" applyBorder="1"/>
    <xf numFmtId="0" fontId="2" fillId="0" borderId="11" xfId="0" applyFont="1" applyBorder="1" applyAlignment="1">
      <alignment vertical="center" wrapText="1"/>
    </xf>
    <xf numFmtId="0" fontId="0" fillId="0" borderId="0" xfId="0"/>
    <xf numFmtId="0" fontId="8" fillId="0" borderId="3" xfId="0" applyFont="1" applyBorder="1" applyAlignment="1">
      <alignment vertical="center" wrapText="1"/>
    </xf>
    <xf numFmtId="0" fontId="2" fillId="0" borderId="13" xfId="0" applyFont="1" applyFill="1" applyBorder="1" applyAlignment="1">
      <alignment vertical="center"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22"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2" fillId="0" borderId="18" xfId="0" applyFont="1" applyBorder="1" applyAlignment="1">
      <alignment wrapText="1"/>
    </xf>
    <xf numFmtId="0" fontId="3" fillId="2" borderId="22" xfId="0" applyFont="1" applyFill="1" applyBorder="1" applyAlignment="1">
      <alignment horizontal="center" wrapText="1"/>
    </xf>
    <xf numFmtId="0" fontId="3" fillId="2" borderId="16" xfId="0" applyFont="1" applyFill="1" applyBorder="1" applyAlignment="1">
      <alignment horizontal="center" wrapText="1"/>
    </xf>
    <xf numFmtId="0" fontId="3" fillId="2" borderId="17" xfId="0" applyFont="1" applyFill="1" applyBorder="1" applyAlignment="1">
      <alignment horizontal="center" wrapText="1"/>
    </xf>
    <xf numFmtId="0" fontId="3" fillId="2" borderId="24" xfId="0" applyFont="1" applyFill="1" applyBorder="1" applyAlignment="1">
      <alignment horizontal="center" wrapText="1"/>
    </xf>
    <xf numFmtId="0" fontId="0" fillId="0" borderId="24" xfId="0" applyBorder="1" applyAlignment="1">
      <alignment wrapText="1"/>
    </xf>
    <xf numFmtId="0" fontId="3" fillId="0" borderId="25" xfId="0" applyFont="1" applyBorder="1" applyAlignment="1">
      <alignment horizontal="right" wrapText="1"/>
    </xf>
    <xf numFmtId="0" fontId="3" fillId="0" borderId="26" xfId="0" applyFont="1" applyBorder="1" applyAlignment="1">
      <alignment horizontal="right" wrapText="1"/>
    </xf>
    <xf numFmtId="0" fontId="6" fillId="0" borderId="26" xfId="0" applyFont="1" applyBorder="1" applyAlignment="1">
      <alignment horizontal="right"/>
    </xf>
    <xf numFmtId="0" fontId="2" fillId="0" borderId="25" xfId="0" applyFont="1" applyBorder="1" applyAlignment="1">
      <alignment vertical="center" wrapText="1"/>
    </xf>
    <xf numFmtId="0" fontId="2" fillId="0" borderId="26" xfId="0" applyFont="1" applyBorder="1" applyAlignment="1">
      <alignment vertical="center" wrapText="1"/>
    </xf>
    <xf numFmtId="0" fontId="0" fillId="0" borderId="26" xfId="0" applyBorder="1"/>
    <xf numFmtId="0" fontId="0" fillId="0" borderId="28" xfId="0" applyBorder="1"/>
    <xf numFmtId="0" fontId="2" fillId="0" borderId="29" xfId="0" applyFont="1" applyBorder="1" applyAlignment="1">
      <alignment vertical="center" wrapText="1"/>
    </xf>
    <xf numFmtId="0" fontId="2" fillId="0" borderId="30" xfId="0" applyFont="1" applyBorder="1" applyAlignment="1">
      <alignment vertical="center" wrapText="1"/>
    </xf>
    <xf numFmtId="0" fontId="0" fillId="0" borderId="30" xfId="0" applyBorder="1"/>
    <xf numFmtId="0" fontId="0" fillId="0" borderId="31" xfId="0" applyBorder="1"/>
    <xf numFmtId="0" fontId="2" fillId="0" borderId="32" xfId="0" applyFont="1" applyBorder="1" applyAlignment="1">
      <alignment vertical="center" wrapText="1"/>
    </xf>
    <xf numFmtId="0" fontId="0" fillId="0" borderId="0" xfId="0"/>
    <xf numFmtId="0" fontId="0" fillId="0" borderId="33" xfId="0" applyBorder="1"/>
    <xf numFmtId="0" fontId="0" fillId="0" borderId="16" xfId="0" applyBorder="1"/>
    <xf numFmtId="0" fontId="0" fillId="0" borderId="17" xfId="0" applyBorder="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3"/>
  <sheetViews>
    <sheetView workbookViewId="0">
      <selection activeCell="G13" sqref="G13"/>
    </sheetView>
  </sheetViews>
  <sheetFormatPr defaultColWidth="12.5703125" defaultRowHeight="15" x14ac:dyDescent="0.25"/>
  <cols>
    <col min="1" max="1" width="58.28515625" customWidth="1"/>
    <col min="3" max="3" width="18.5703125" customWidth="1"/>
    <col min="5" max="5" width="32.28515625" customWidth="1"/>
    <col min="6" max="6" width="17.85546875" customWidth="1"/>
    <col min="7" max="7" width="42.28515625" customWidth="1"/>
    <col min="8" max="8" width="14.5703125" customWidth="1"/>
    <col min="10" max="10" width="15.42578125" customWidth="1"/>
    <col min="11" max="11" width="14.42578125" customWidth="1"/>
    <col min="12" max="12" width="20.7109375" customWidth="1"/>
  </cols>
  <sheetData>
    <row r="1" spans="1:6" ht="15.75" customHeight="1" thickBot="1" x14ac:dyDescent="0.3">
      <c r="A1" s="38" t="s">
        <v>17</v>
      </c>
      <c r="B1" s="39"/>
      <c r="C1" s="39"/>
      <c r="D1" s="39"/>
      <c r="E1" s="39"/>
      <c r="F1" s="40"/>
    </row>
    <row r="2" spans="1:6" ht="52.5" customHeight="1" thickBot="1" x14ac:dyDescent="0.3">
      <c r="A2" s="1" t="s">
        <v>0</v>
      </c>
      <c r="B2" s="2" t="s">
        <v>1</v>
      </c>
      <c r="C2" s="2" t="s">
        <v>16</v>
      </c>
      <c r="D2" s="2" t="s">
        <v>18</v>
      </c>
      <c r="E2" s="2" t="s">
        <v>19</v>
      </c>
      <c r="F2" s="2" t="s">
        <v>6</v>
      </c>
    </row>
    <row r="3" spans="1:6" ht="15.75" customHeight="1" thickBot="1" x14ac:dyDescent="0.3">
      <c r="A3" s="10" t="s">
        <v>7</v>
      </c>
      <c r="B3" s="11">
        <v>551</v>
      </c>
      <c r="C3" s="13"/>
      <c r="D3" s="6">
        <v>0</v>
      </c>
      <c r="E3" s="7"/>
      <c r="F3" s="9">
        <f>B3*D3</f>
        <v>0</v>
      </c>
    </row>
    <row r="4" spans="1:6" ht="15.75" customHeight="1" thickBot="1" x14ac:dyDescent="0.3">
      <c r="A4" s="12" t="s">
        <v>8</v>
      </c>
      <c r="B4" s="15">
        <v>319</v>
      </c>
      <c r="C4" s="13"/>
      <c r="D4" s="6">
        <v>0</v>
      </c>
      <c r="E4" s="7"/>
      <c r="F4" s="9">
        <f>B4*D4</f>
        <v>0</v>
      </c>
    </row>
    <row r="5" spans="1:6" ht="15.75" customHeight="1" thickBot="1" x14ac:dyDescent="0.3">
      <c r="A5" s="21" t="s">
        <v>9</v>
      </c>
      <c r="B5" s="20">
        <v>433</v>
      </c>
      <c r="C5" s="13"/>
      <c r="D5" s="6">
        <v>0</v>
      </c>
      <c r="E5" s="7"/>
      <c r="F5" s="9">
        <f>B5*D5</f>
        <v>0</v>
      </c>
    </row>
    <row r="6" spans="1:6" ht="15.75" customHeight="1" thickBot="1" x14ac:dyDescent="0.3">
      <c r="A6" s="20" t="s">
        <v>10</v>
      </c>
      <c r="B6" s="13">
        <v>870</v>
      </c>
      <c r="C6" s="13"/>
      <c r="D6" s="6">
        <v>0</v>
      </c>
      <c r="E6" s="7"/>
      <c r="F6" s="9">
        <f>B6*D6</f>
        <v>0</v>
      </c>
    </row>
    <row r="7" spans="1:6" ht="15.75" customHeight="1" thickBot="1" x14ac:dyDescent="0.3">
      <c r="A7" s="12" t="s">
        <v>11</v>
      </c>
      <c r="B7" s="13">
        <v>0</v>
      </c>
      <c r="C7" s="13"/>
      <c r="D7" s="6">
        <v>0</v>
      </c>
      <c r="E7" s="7"/>
      <c r="F7" s="9">
        <f t="shared" ref="F7:F13" si="0">B6*D7</f>
        <v>0</v>
      </c>
    </row>
    <row r="8" spans="1:6" ht="15.75" customHeight="1" thickBot="1" x14ac:dyDescent="0.3">
      <c r="A8" s="12" t="s">
        <v>23</v>
      </c>
      <c r="B8" s="13">
        <v>1050</v>
      </c>
      <c r="C8" s="13"/>
      <c r="D8" s="6">
        <v>0</v>
      </c>
      <c r="E8" s="7"/>
      <c r="F8" s="9">
        <f t="shared" si="0"/>
        <v>0</v>
      </c>
    </row>
    <row r="9" spans="1:6" ht="15.75" customHeight="1" thickBot="1" x14ac:dyDescent="0.3">
      <c r="A9" s="12" t="s">
        <v>12</v>
      </c>
      <c r="B9" s="13">
        <v>24</v>
      </c>
      <c r="C9" s="13"/>
      <c r="D9" s="6">
        <v>0</v>
      </c>
      <c r="E9" s="7"/>
      <c r="F9" s="9">
        <f t="shared" si="0"/>
        <v>0</v>
      </c>
    </row>
    <row r="10" spans="1:6" ht="15.75" customHeight="1" thickBot="1" x14ac:dyDescent="0.3">
      <c r="A10" s="18" t="s">
        <v>13</v>
      </c>
      <c r="B10" s="13">
        <v>277</v>
      </c>
      <c r="C10" s="13"/>
      <c r="D10" s="6">
        <v>0</v>
      </c>
      <c r="E10" s="7"/>
      <c r="F10" s="9">
        <f t="shared" si="0"/>
        <v>0</v>
      </c>
    </row>
    <row r="11" spans="1:6" ht="15.75" customHeight="1" thickBot="1" x14ac:dyDescent="0.3">
      <c r="A11" s="20" t="s">
        <v>14</v>
      </c>
      <c r="B11" s="13">
        <v>30</v>
      </c>
      <c r="C11" s="13"/>
      <c r="D11" s="6">
        <v>0</v>
      </c>
      <c r="E11" s="7"/>
      <c r="F11" s="9">
        <f t="shared" si="0"/>
        <v>0</v>
      </c>
    </row>
    <row r="12" spans="1:6" ht="15.75" customHeight="1" thickBot="1" x14ac:dyDescent="0.3">
      <c r="A12" s="18" t="s">
        <v>15</v>
      </c>
      <c r="B12" s="15">
        <v>10</v>
      </c>
      <c r="C12" s="13"/>
      <c r="D12" s="6">
        <v>0</v>
      </c>
      <c r="E12" s="7"/>
      <c r="F12" s="9">
        <f t="shared" si="0"/>
        <v>0</v>
      </c>
    </row>
    <row r="13" spans="1:6" ht="15.75" customHeight="1" thickBot="1" x14ac:dyDescent="0.3">
      <c r="A13" s="16"/>
      <c r="B13" s="16"/>
      <c r="C13" s="13"/>
      <c r="D13" s="6">
        <v>0</v>
      </c>
      <c r="E13" s="7"/>
      <c r="F13" s="9">
        <f t="shared" si="0"/>
        <v>0</v>
      </c>
    </row>
    <row r="14" spans="1:6" ht="15.75" customHeight="1" thickBot="1" x14ac:dyDescent="0.3">
      <c r="A14" s="20"/>
      <c r="B14" s="19"/>
      <c r="C14" s="13"/>
      <c r="D14" s="6">
        <v>0</v>
      </c>
      <c r="E14" s="7"/>
      <c r="F14" s="9">
        <f>B14*D14</f>
        <v>0</v>
      </c>
    </row>
    <row r="15" spans="1:6" ht="15.75" customHeight="1" thickBot="1" x14ac:dyDescent="0.3">
      <c r="A15" s="20"/>
      <c r="B15" s="13"/>
      <c r="C15" s="13"/>
      <c r="D15" s="6">
        <v>0</v>
      </c>
      <c r="E15" s="7"/>
      <c r="F15" s="9">
        <f>B15*D15</f>
        <v>0</v>
      </c>
    </row>
    <row r="16" spans="1:6" ht="15.75" customHeight="1" thickBot="1" x14ac:dyDescent="0.3">
      <c r="A16" s="12"/>
      <c r="B16" s="13"/>
      <c r="C16" s="13"/>
      <c r="D16" s="6">
        <v>0</v>
      </c>
      <c r="E16" s="7"/>
      <c r="F16" s="9">
        <f>B16*D16</f>
        <v>0</v>
      </c>
    </row>
    <row r="17" spans="1:6" ht="15.75" customHeight="1" thickBot="1" x14ac:dyDescent="0.3">
      <c r="A17" s="12"/>
      <c r="B17" s="13"/>
      <c r="C17" s="13"/>
      <c r="D17" s="6">
        <v>0</v>
      </c>
      <c r="E17" s="7"/>
      <c r="F17" s="9">
        <f>D17*D17</f>
        <v>0</v>
      </c>
    </row>
    <row r="18" spans="1:6" ht="15.75" customHeight="1" thickBot="1" x14ac:dyDescent="0.3">
      <c r="A18" s="17" t="s">
        <v>33</v>
      </c>
      <c r="B18" s="13"/>
      <c r="C18" s="13"/>
      <c r="D18" s="6">
        <v>0</v>
      </c>
      <c r="E18" s="7"/>
      <c r="F18" s="9">
        <f t="shared" ref="F18:F27" si="1">B18*D18</f>
        <v>0</v>
      </c>
    </row>
    <row r="19" spans="1:6" ht="15.75" customHeight="1" thickBot="1" x14ac:dyDescent="0.3">
      <c r="A19" s="12"/>
      <c r="B19" s="13"/>
      <c r="C19" s="13"/>
      <c r="D19" s="6">
        <v>0</v>
      </c>
      <c r="E19" s="7"/>
      <c r="F19" s="9">
        <f t="shared" si="1"/>
        <v>0</v>
      </c>
    </row>
    <row r="20" spans="1:6" ht="15.75" customHeight="1" thickBot="1" x14ac:dyDescent="0.3">
      <c r="A20" s="12"/>
      <c r="B20" s="13"/>
      <c r="C20" s="13"/>
      <c r="D20" s="6">
        <v>0</v>
      </c>
      <c r="E20" s="7"/>
      <c r="F20" s="9">
        <f t="shared" si="1"/>
        <v>0</v>
      </c>
    </row>
    <row r="21" spans="1:6" ht="15.75" customHeight="1" thickBot="1" x14ac:dyDescent="0.3">
      <c r="A21" s="12"/>
      <c r="B21" s="13"/>
      <c r="C21" s="13"/>
      <c r="D21" s="6">
        <v>0</v>
      </c>
      <c r="E21" s="7"/>
      <c r="F21" s="9">
        <f t="shared" si="1"/>
        <v>0</v>
      </c>
    </row>
    <row r="22" spans="1:6" ht="17.25" customHeight="1" thickBot="1" x14ac:dyDescent="0.3">
      <c r="A22" s="12"/>
      <c r="B22" s="13"/>
      <c r="C22" s="13"/>
      <c r="D22" s="6">
        <v>0</v>
      </c>
      <c r="E22" s="7"/>
      <c r="F22" s="9">
        <f t="shared" si="1"/>
        <v>0</v>
      </c>
    </row>
    <row r="23" spans="1:6" ht="15.75" thickBot="1" x14ac:dyDescent="0.3">
      <c r="A23" s="12"/>
      <c r="B23" s="13"/>
      <c r="C23" s="13"/>
      <c r="D23" s="6">
        <v>0</v>
      </c>
      <c r="E23" s="7"/>
      <c r="F23" s="9">
        <f t="shared" si="1"/>
        <v>0</v>
      </c>
    </row>
    <row r="24" spans="1:6" ht="15.75" thickBot="1" x14ac:dyDescent="0.3">
      <c r="A24" s="12"/>
      <c r="B24" s="13"/>
      <c r="C24" s="13"/>
      <c r="D24" s="6">
        <v>0</v>
      </c>
      <c r="E24" s="7"/>
      <c r="F24" s="9">
        <f t="shared" si="1"/>
        <v>0</v>
      </c>
    </row>
    <row r="25" spans="1:6" ht="15.75" thickBot="1" x14ac:dyDescent="0.3">
      <c r="A25" s="12"/>
      <c r="B25" s="13"/>
      <c r="C25" s="13"/>
      <c r="D25" s="6">
        <v>0</v>
      </c>
      <c r="E25" s="7"/>
      <c r="F25" s="9">
        <f t="shared" si="1"/>
        <v>0</v>
      </c>
    </row>
    <row r="26" spans="1:6" ht="15.75" thickBot="1" x14ac:dyDescent="0.3">
      <c r="A26" s="3" t="s">
        <v>2</v>
      </c>
      <c r="B26" s="3">
        <f>B3+B4+B5</f>
        <v>1303</v>
      </c>
      <c r="C26" s="3"/>
      <c r="D26" s="6">
        <v>0</v>
      </c>
      <c r="E26" s="8"/>
      <c r="F26" s="9">
        <f t="shared" si="1"/>
        <v>0</v>
      </c>
    </row>
    <row r="27" spans="1:6" ht="15.75" thickBot="1" x14ac:dyDescent="0.3">
      <c r="A27" s="3" t="s">
        <v>5</v>
      </c>
      <c r="B27" s="3">
        <f>B26</f>
        <v>1303</v>
      </c>
      <c r="C27" s="3"/>
      <c r="D27" s="6">
        <v>0</v>
      </c>
      <c r="E27" s="7"/>
      <c r="F27" s="9">
        <f t="shared" si="1"/>
        <v>0</v>
      </c>
    </row>
    <row r="28" spans="1:6" ht="15.75" thickBot="1" x14ac:dyDescent="0.3">
      <c r="A28" s="5"/>
      <c r="B28" s="4"/>
      <c r="C28" s="14"/>
      <c r="D28" s="35" t="s">
        <v>3</v>
      </c>
      <c r="E28" s="37"/>
      <c r="F28" s="9">
        <f>SUM(F3:F27)</f>
        <v>0</v>
      </c>
    </row>
    <row r="29" spans="1:6" x14ac:dyDescent="0.25">
      <c r="A29" s="41" t="s">
        <v>4</v>
      </c>
      <c r="B29" s="42"/>
      <c r="C29" s="42"/>
      <c r="D29" s="42"/>
      <c r="E29" s="42"/>
      <c r="F29" s="43"/>
    </row>
    <row r="30" spans="1:6" ht="15.75" thickBot="1" x14ac:dyDescent="0.3">
      <c r="A30" s="44"/>
      <c r="B30" s="45"/>
      <c r="C30" s="45"/>
      <c r="D30" s="45"/>
      <c r="E30" s="45"/>
      <c r="F30" s="46"/>
    </row>
    <row r="31" spans="1:6" ht="15.75" thickBot="1" x14ac:dyDescent="0.3">
      <c r="A31" s="35" t="s">
        <v>20</v>
      </c>
      <c r="B31" s="36"/>
      <c r="C31" s="36"/>
      <c r="D31" s="36"/>
      <c r="E31" s="36"/>
      <c r="F31" s="37"/>
    </row>
    <row r="32" spans="1:6" x14ac:dyDescent="0.25">
      <c r="A32" s="41" t="s">
        <v>21</v>
      </c>
      <c r="B32" s="42"/>
      <c r="C32" s="42"/>
      <c r="D32" s="42"/>
      <c r="E32" s="42"/>
      <c r="F32" s="43"/>
    </row>
    <row r="33" spans="1:6" x14ac:dyDescent="0.25">
      <c r="A33" s="47"/>
      <c r="B33" s="48"/>
      <c r="C33" s="48"/>
      <c r="D33" s="48"/>
      <c r="E33" s="48"/>
      <c r="F33" s="49"/>
    </row>
    <row r="34" spans="1:6" x14ac:dyDescent="0.25">
      <c r="A34" s="47"/>
      <c r="B34" s="48"/>
      <c r="C34" s="48"/>
      <c r="D34" s="48"/>
      <c r="E34" s="48"/>
      <c r="F34" s="49"/>
    </row>
    <row r="35" spans="1:6" x14ac:dyDescent="0.25">
      <c r="A35" s="47"/>
      <c r="B35" s="48"/>
      <c r="C35" s="48"/>
      <c r="D35" s="48"/>
      <c r="E35" s="48"/>
      <c r="F35" s="49"/>
    </row>
    <row r="36" spans="1:6" ht="15.75" thickBot="1" x14ac:dyDescent="0.3">
      <c r="A36" s="44"/>
      <c r="B36" s="45"/>
      <c r="C36" s="45"/>
      <c r="D36" s="45"/>
      <c r="E36" s="45"/>
      <c r="F36" s="46"/>
    </row>
    <row r="37" spans="1:6" ht="15.75" thickBot="1" x14ac:dyDescent="0.3">
      <c r="A37" s="35" t="s">
        <v>22</v>
      </c>
      <c r="B37" s="36"/>
      <c r="C37" s="36"/>
      <c r="D37" s="36"/>
      <c r="E37" s="36"/>
      <c r="F37" s="37"/>
    </row>
    <row r="51" spans="1:6" x14ac:dyDescent="0.25">
      <c r="A51" s="25"/>
      <c r="B51" s="25"/>
      <c r="C51" s="25"/>
      <c r="D51" s="25"/>
      <c r="E51" s="25"/>
      <c r="F51" s="25"/>
    </row>
    <row r="52" spans="1:6" x14ac:dyDescent="0.25">
      <c r="A52" s="25"/>
      <c r="B52" s="25"/>
      <c r="C52" s="25"/>
      <c r="D52" s="25"/>
      <c r="E52" s="25"/>
      <c r="F52" s="25"/>
    </row>
    <row r="53" spans="1:6" x14ac:dyDescent="0.25">
      <c r="A53" s="25"/>
      <c r="B53" s="25"/>
      <c r="C53" s="25"/>
      <c r="D53" s="25"/>
      <c r="E53" s="25"/>
      <c r="F53" s="25"/>
    </row>
  </sheetData>
  <mergeCells count="6">
    <mergeCell ref="A37:F37"/>
    <mergeCell ref="A31:F31"/>
    <mergeCell ref="A1:F1"/>
    <mergeCell ref="D28:E28"/>
    <mergeCell ref="A29:F30"/>
    <mergeCell ref="A32:F36"/>
  </mergeCell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C17" sqref="C17"/>
    </sheetView>
  </sheetViews>
  <sheetFormatPr defaultRowHeight="15" x14ac:dyDescent="0.25"/>
  <cols>
    <col min="1" max="1" width="32.28515625" customWidth="1"/>
    <col min="2" max="2" width="17.28515625" customWidth="1"/>
    <col min="3" max="3" width="24.42578125" customWidth="1"/>
    <col min="4" max="4" width="13.42578125" customWidth="1"/>
    <col min="5" max="5" width="41.42578125" customWidth="1"/>
    <col min="6" max="6" width="19.7109375" customWidth="1"/>
  </cols>
  <sheetData>
    <row r="1" spans="1:6" ht="15.75" thickBot="1" x14ac:dyDescent="0.3">
      <c r="A1" s="38" t="s">
        <v>24</v>
      </c>
      <c r="B1" s="39"/>
      <c r="C1" s="39"/>
      <c r="D1" s="39"/>
      <c r="E1" s="39"/>
      <c r="F1" s="40"/>
    </row>
    <row r="2" spans="1:6" ht="35.25" customHeight="1" thickBot="1" x14ac:dyDescent="0.3">
      <c r="A2" s="1" t="s">
        <v>0</v>
      </c>
      <c r="B2" s="2" t="s">
        <v>1</v>
      </c>
      <c r="C2" s="2" t="s">
        <v>16</v>
      </c>
      <c r="D2" s="2" t="s">
        <v>25</v>
      </c>
      <c r="E2" s="2" t="s">
        <v>26</v>
      </c>
      <c r="F2" s="2" t="s">
        <v>6</v>
      </c>
    </row>
    <row r="3" spans="1:6" ht="21" customHeight="1" thickBot="1" x14ac:dyDescent="0.3">
      <c r="A3" s="11" t="s">
        <v>27</v>
      </c>
      <c r="B3" s="11">
        <v>1873</v>
      </c>
      <c r="C3" s="11"/>
      <c r="D3" s="6">
        <v>0</v>
      </c>
      <c r="E3" s="7"/>
      <c r="F3" s="9">
        <f>B3*D3</f>
        <v>0</v>
      </c>
    </row>
    <row r="4" spans="1:6" ht="21" customHeight="1" thickBot="1" x14ac:dyDescent="0.3">
      <c r="A4" s="11" t="s">
        <v>28</v>
      </c>
      <c r="B4" s="11">
        <v>1873</v>
      </c>
      <c r="C4" s="11"/>
      <c r="D4" s="6">
        <v>0</v>
      </c>
      <c r="E4" s="7"/>
      <c r="F4" s="9">
        <f>B4*D4</f>
        <v>0</v>
      </c>
    </row>
    <row r="5" spans="1:6" ht="24.75" customHeight="1" thickBot="1" x14ac:dyDescent="0.3">
      <c r="A5" s="11" t="s">
        <v>29</v>
      </c>
      <c r="B5" s="11">
        <v>1873</v>
      </c>
      <c r="C5" s="11"/>
      <c r="D5" s="6">
        <v>0</v>
      </c>
      <c r="E5" s="8"/>
      <c r="F5" s="9">
        <f>B5*D5</f>
        <v>0</v>
      </c>
    </row>
    <row r="6" spans="1:6" ht="15.75" thickBot="1" x14ac:dyDescent="0.3">
      <c r="A6" s="5"/>
      <c r="B6" s="4"/>
      <c r="C6" s="14"/>
      <c r="D6" s="35" t="s">
        <v>3</v>
      </c>
      <c r="E6" s="37"/>
      <c r="F6" s="9">
        <f>SUM(F3:F5)</f>
        <v>0</v>
      </c>
    </row>
    <row r="7" spans="1:6" x14ac:dyDescent="0.25">
      <c r="A7" s="41" t="s">
        <v>30</v>
      </c>
      <c r="B7" s="42"/>
      <c r="C7" s="42"/>
      <c r="D7" s="42"/>
      <c r="E7" s="42"/>
      <c r="F7" s="43"/>
    </row>
    <row r="8" spans="1:6" ht="7.5" customHeight="1" thickBot="1" x14ac:dyDescent="0.3">
      <c r="A8" s="44"/>
      <c r="B8" s="45"/>
      <c r="C8" s="45"/>
      <c r="D8" s="45"/>
      <c r="E8" s="45"/>
      <c r="F8" s="46"/>
    </row>
    <row r="9" spans="1:6" x14ac:dyDescent="0.25">
      <c r="A9" s="41" t="s">
        <v>31</v>
      </c>
      <c r="B9" s="42"/>
      <c r="C9" s="42"/>
      <c r="D9" s="42"/>
      <c r="E9" s="42"/>
      <c r="F9" s="43"/>
    </row>
    <row r="10" spans="1:6" x14ac:dyDescent="0.25">
      <c r="A10" s="47"/>
      <c r="B10" s="48"/>
      <c r="C10" s="48"/>
      <c r="D10" s="48"/>
      <c r="E10" s="48"/>
      <c r="F10" s="49"/>
    </row>
    <row r="11" spans="1:6" x14ac:dyDescent="0.25">
      <c r="A11" s="47"/>
      <c r="B11" s="48"/>
      <c r="C11" s="48"/>
      <c r="D11" s="48"/>
      <c r="E11" s="48"/>
      <c r="F11" s="49"/>
    </row>
    <row r="12" spans="1:6" x14ac:dyDescent="0.25">
      <c r="A12" s="47"/>
      <c r="B12" s="48"/>
      <c r="C12" s="48"/>
      <c r="D12" s="48"/>
      <c r="E12" s="48"/>
      <c r="F12" s="49"/>
    </row>
    <row r="13" spans="1:6" ht="4.5" customHeight="1" thickBot="1" x14ac:dyDescent="0.3">
      <c r="A13" s="47"/>
      <c r="B13" s="48"/>
      <c r="C13" s="48"/>
      <c r="D13" s="48"/>
      <c r="E13" s="48"/>
      <c r="F13" s="49"/>
    </row>
    <row r="14" spans="1:6" ht="15.75" thickBot="1" x14ac:dyDescent="0.3">
      <c r="A14" s="53" t="s">
        <v>32</v>
      </c>
      <c r="B14" s="51"/>
      <c r="C14" s="51"/>
      <c r="D14" s="51"/>
      <c r="E14" s="51"/>
      <c r="F14" s="52"/>
    </row>
    <row r="15" spans="1:6" ht="15.75" thickBot="1" x14ac:dyDescent="0.3">
      <c r="A15" s="54" t="s">
        <v>34</v>
      </c>
      <c r="B15" s="55"/>
      <c r="C15" s="55"/>
      <c r="D15" s="55"/>
      <c r="E15" s="55"/>
      <c r="F15" s="56"/>
    </row>
    <row r="16" spans="1:6" ht="41.25" customHeight="1" thickBot="1" x14ac:dyDescent="0.3">
      <c r="A16" s="23" t="s">
        <v>0</v>
      </c>
      <c r="B16" s="24" t="s">
        <v>1</v>
      </c>
      <c r="C16" s="24" t="s">
        <v>16</v>
      </c>
      <c r="D16" s="24" t="s">
        <v>25</v>
      </c>
      <c r="E16" s="24" t="s">
        <v>26</v>
      </c>
      <c r="F16" s="24" t="s">
        <v>6</v>
      </c>
    </row>
    <row r="17" spans="1:6" ht="24" customHeight="1" thickBot="1" x14ac:dyDescent="0.3">
      <c r="A17" s="11" t="s">
        <v>27</v>
      </c>
      <c r="B17" s="11">
        <v>96</v>
      </c>
      <c r="C17" s="11"/>
      <c r="D17" s="6">
        <v>0</v>
      </c>
      <c r="E17" s="7"/>
      <c r="F17" s="9">
        <f>B17*D17</f>
        <v>0</v>
      </c>
    </row>
    <row r="18" spans="1:6" ht="27.75" customHeight="1" thickBot="1" x14ac:dyDescent="0.3">
      <c r="A18" s="11" t="s">
        <v>29</v>
      </c>
      <c r="B18" s="11">
        <v>96</v>
      </c>
      <c r="C18" s="11"/>
      <c r="D18" s="6">
        <v>0</v>
      </c>
      <c r="E18" s="8"/>
      <c r="F18" s="9">
        <f>B18*D18</f>
        <v>0</v>
      </c>
    </row>
    <row r="19" spans="1:6" ht="15.75" thickBot="1" x14ac:dyDescent="0.3">
      <c r="A19" s="5"/>
      <c r="B19" s="4"/>
      <c r="C19" s="14"/>
      <c r="D19" s="35" t="s">
        <v>3</v>
      </c>
      <c r="E19" s="37"/>
      <c r="F19" s="9">
        <f>SUM(F17:F18)</f>
        <v>0</v>
      </c>
    </row>
    <row r="20" spans="1:6" ht="19.5" customHeight="1" x14ac:dyDescent="0.25">
      <c r="A20" s="41" t="s">
        <v>30</v>
      </c>
      <c r="B20" s="42"/>
      <c r="C20" s="42"/>
      <c r="D20" s="42"/>
      <c r="E20" s="42"/>
      <c r="F20" s="43"/>
    </row>
    <row r="21" spans="1:6" ht="5.25" customHeight="1" thickBot="1" x14ac:dyDescent="0.3">
      <c r="A21" s="44"/>
      <c r="B21" s="45"/>
      <c r="C21" s="45"/>
      <c r="D21" s="45"/>
      <c r="E21" s="45"/>
      <c r="F21" s="46"/>
    </row>
    <row r="22" spans="1:6" x14ac:dyDescent="0.25">
      <c r="A22" s="41" t="s">
        <v>31</v>
      </c>
      <c r="B22" s="42"/>
      <c r="C22" s="42"/>
      <c r="D22" s="42"/>
      <c r="E22" s="42"/>
      <c r="F22" s="43"/>
    </row>
    <row r="23" spans="1:6" x14ac:dyDescent="0.25">
      <c r="A23" s="47"/>
      <c r="B23" s="48"/>
      <c r="C23" s="48"/>
      <c r="D23" s="48"/>
      <c r="E23" s="48"/>
      <c r="F23" s="49"/>
    </row>
    <row r="24" spans="1:6" x14ac:dyDescent="0.25">
      <c r="A24" s="47"/>
      <c r="B24" s="48"/>
      <c r="C24" s="48"/>
      <c r="D24" s="48"/>
      <c r="E24" s="48"/>
      <c r="F24" s="49"/>
    </row>
    <row r="25" spans="1:6" ht="15.75" thickBot="1" x14ac:dyDescent="0.3">
      <c r="A25" s="47"/>
      <c r="B25" s="48"/>
      <c r="C25" s="48"/>
      <c r="D25" s="48"/>
      <c r="E25" s="48"/>
      <c r="F25" s="49"/>
    </row>
    <row r="26" spans="1:6" ht="15.75" hidden="1" thickBot="1" x14ac:dyDescent="0.3">
      <c r="A26" s="47"/>
      <c r="B26" s="48"/>
      <c r="C26" s="48"/>
      <c r="D26" s="48"/>
      <c r="E26" s="48"/>
      <c r="F26" s="49"/>
    </row>
    <row r="27" spans="1:6" ht="15.75" thickBot="1" x14ac:dyDescent="0.3">
      <c r="A27" s="50" t="s">
        <v>35</v>
      </c>
      <c r="B27" s="51"/>
      <c r="C27" s="51"/>
      <c r="D27" s="51"/>
      <c r="E27" s="51"/>
      <c r="F27" s="52"/>
    </row>
  </sheetData>
  <mergeCells count="10">
    <mergeCell ref="A1:F1"/>
    <mergeCell ref="D6:E6"/>
    <mergeCell ref="A7:F8"/>
    <mergeCell ref="A9:F13"/>
    <mergeCell ref="A15:F15"/>
    <mergeCell ref="D19:E19"/>
    <mergeCell ref="A20:F21"/>
    <mergeCell ref="A22:F26"/>
    <mergeCell ref="A27:F27"/>
    <mergeCell ref="A14:F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workbookViewId="0">
      <selection activeCell="C13" sqref="C13"/>
    </sheetView>
  </sheetViews>
  <sheetFormatPr defaultRowHeight="15" x14ac:dyDescent="0.25"/>
  <cols>
    <col min="1" max="1" width="67.140625" customWidth="1"/>
    <col min="2" max="2" width="16.5703125" customWidth="1"/>
    <col min="3" max="3" width="26" customWidth="1"/>
    <col min="5" max="5" width="23.7109375" customWidth="1"/>
    <col min="6" max="6" width="12.42578125" customWidth="1"/>
    <col min="7" max="7" width="23.140625" customWidth="1"/>
    <col min="8" max="8" width="18.7109375" customWidth="1"/>
  </cols>
  <sheetData>
    <row r="1" spans="1:8" x14ac:dyDescent="0.25">
      <c r="A1" s="57" t="s">
        <v>36</v>
      </c>
      <c r="B1" s="57"/>
      <c r="C1" s="57"/>
      <c r="D1" s="57"/>
      <c r="E1" s="57"/>
      <c r="F1" s="57"/>
      <c r="G1" s="58"/>
      <c r="H1" s="58"/>
    </row>
    <row r="2" spans="1:8" ht="40.5" customHeight="1" thickBot="1" x14ac:dyDescent="0.3">
      <c r="A2" s="23" t="s">
        <v>0</v>
      </c>
      <c r="B2" s="24" t="s">
        <v>1</v>
      </c>
      <c r="C2" s="24" t="s">
        <v>16</v>
      </c>
      <c r="D2" s="24" t="s">
        <v>37</v>
      </c>
      <c r="E2" s="24" t="s">
        <v>38</v>
      </c>
      <c r="F2" s="24" t="s">
        <v>25</v>
      </c>
      <c r="G2" s="24" t="s">
        <v>26</v>
      </c>
      <c r="H2" s="24" t="s">
        <v>6</v>
      </c>
    </row>
    <row r="3" spans="1:8" ht="23.25" customHeight="1" thickBot="1" x14ac:dyDescent="0.3">
      <c r="A3" s="22" t="s">
        <v>50</v>
      </c>
      <c r="B3" s="22">
        <v>4</v>
      </c>
      <c r="C3" s="22"/>
      <c r="D3" s="22"/>
      <c r="E3" s="26"/>
      <c r="F3" s="6">
        <v>0</v>
      </c>
      <c r="G3" s="26"/>
      <c r="H3" s="27">
        <f t="shared" ref="H3:H7" si="0">B3*F3</f>
        <v>0</v>
      </c>
    </row>
    <row r="4" spans="1:8" ht="24" customHeight="1" thickBot="1" x14ac:dyDescent="0.3">
      <c r="A4" s="22" t="s">
        <v>51</v>
      </c>
      <c r="B4" s="22">
        <v>9322</v>
      </c>
      <c r="C4" s="22"/>
      <c r="D4" s="22"/>
      <c r="E4" s="26"/>
      <c r="F4" s="6">
        <v>0</v>
      </c>
      <c r="G4" s="26"/>
      <c r="H4" s="27">
        <f t="shared" si="0"/>
        <v>0</v>
      </c>
    </row>
    <row r="5" spans="1:8" ht="23.25" customHeight="1" thickBot="1" x14ac:dyDescent="0.3">
      <c r="A5" s="22" t="s">
        <v>52</v>
      </c>
      <c r="B5" s="22">
        <v>16</v>
      </c>
      <c r="C5" s="22"/>
      <c r="D5" s="22"/>
      <c r="E5" s="26"/>
      <c r="F5" s="6">
        <v>0</v>
      </c>
      <c r="G5" s="26"/>
      <c r="H5" s="27">
        <f t="shared" si="0"/>
        <v>0</v>
      </c>
    </row>
    <row r="6" spans="1:8" ht="21" customHeight="1" thickBot="1" x14ac:dyDescent="0.3">
      <c r="A6" s="22" t="s">
        <v>53</v>
      </c>
      <c r="B6" s="22">
        <v>8</v>
      </c>
      <c r="C6" s="22"/>
      <c r="D6" s="22"/>
      <c r="E6" s="26"/>
      <c r="F6" s="6">
        <v>0</v>
      </c>
      <c r="G6" s="26"/>
      <c r="H6" s="27">
        <f t="shared" si="0"/>
        <v>0</v>
      </c>
    </row>
    <row r="7" spans="1:8" ht="21" customHeight="1" thickBot="1" x14ac:dyDescent="0.3">
      <c r="A7" s="22" t="s">
        <v>54</v>
      </c>
      <c r="B7" s="22">
        <v>8</v>
      </c>
      <c r="C7" s="22"/>
      <c r="D7" s="22"/>
      <c r="E7" s="26"/>
      <c r="F7" s="6">
        <v>0</v>
      </c>
      <c r="G7" s="26"/>
      <c r="H7" s="27">
        <f t="shared" si="0"/>
        <v>0</v>
      </c>
    </row>
    <row r="8" spans="1:8" ht="20.25" customHeight="1" thickBot="1" x14ac:dyDescent="0.3">
      <c r="A8" s="22" t="s">
        <v>55</v>
      </c>
      <c r="B8" s="22">
        <v>30</v>
      </c>
      <c r="C8" s="22"/>
      <c r="D8" s="22"/>
      <c r="E8" s="26"/>
      <c r="F8" s="6">
        <v>0</v>
      </c>
      <c r="G8" s="26"/>
      <c r="H8" s="27">
        <f t="shared" ref="H8:H19" si="1">B8*F8</f>
        <v>0</v>
      </c>
    </row>
    <row r="9" spans="1:8" ht="21.75" customHeight="1" thickBot="1" x14ac:dyDescent="0.3">
      <c r="A9" s="22" t="s">
        <v>56</v>
      </c>
      <c r="B9" s="22">
        <v>1</v>
      </c>
      <c r="C9" s="22"/>
      <c r="D9" s="22"/>
      <c r="E9" s="26"/>
      <c r="F9" s="6">
        <v>0</v>
      </c>
      <c r="G9" s="26"/>
      <c r="H9" s="27">
        <f t="shared" si="1"/>
        <v>0</v>
      </c>
    </row>
    <row r="10" spans="1:8" ht="21" customHeight="1" thickBot="1" x14ac:dyDescent="0.3">
      <c r="A10" s="22" t="s">
        <v>57</v>
      </c>
      <c r="B10" s="22">
        <v>12</v>
      </c>
      <c r="C10" s="22"/>
      <c r="D10" s="22"/>
      <c r="E10" s="26"/>
      <c r="F10" s="6">
        <v>0</v>
      </c>
      <c r="G10" s="26"/>
      <c r="H10" s="27">
        <f t="shared" si="1"/>
        <v>0</v>
      </c>
    </row>
    <row r="11" spans="1:8" ht="21" customHeight="1" thickBot="1" x14ac:dyDescent="0.3">
      <c r="A11" s="22" t="s">
        <v>58</v>
      </c>
      <c r="B11" s="22">
        <v>1</v>
      </c>
      <c r="C11" s="22"/>
      <c r="D11" s="22"/>
      <c r="E11" s="26"/>
      <c r="F11" s="6">
        <v>0</v>
      </c>
      <c r="G11" s="26"/>
      <c r="H11" s="27">
        <f t="shared" si="1"/>
        <v>0</v>
      </c>
    </row>
    <row r="12" spans="1:8" ht="18.75" customHeight="1" thickBot="1" x14ac:dyDescent="0.3">
      <c r="A12" s="22" t="s">
        <v>59</v>
      </c>
      <c r="B12" s="22">
        <v>7</v>
      </c>
      <c r="C12" s="22"/>
      <c r="D12" s="22"/>
      <c r="E12" s="26"/>
      <c r="F12" s="6">
        <v>0</v>
      </c>
      <c r="G12" s="26"/>
      <c r="H12" s="27">
        <f t="shared" si="1"/>
        <v>0</v>
      </c>
    </row>
    <row r="13" spans="1:8" ht="21.75" customHeight="1" thickBot="1" x14ac:dyDescent="0.3">
      <c r="A13" s="22" t="s">
        <v>60</v>
      </c>
      <c r="B13" s="22">
        <v>1</v>
      </c>
      <c r="C13" s="22"/>
      <c r="D13" s="22"/>
      <c r="E13" s="26"/>
      <c r="F13" s="6">
        <v>0</v>
      </c>
      <c r="G13" s="26"/>
      <c r="H13" s="27">
        <f t="shared" si="1"/>
        <v>0</v>
      </c>
    </row>
    <row r="14" spans="1:8" ht="21" customHeight="1" thickBot="1" x14ac:dyDescent="0.3">
      <c r="A14" s="22" t="s">
        <v>61</v>
      </c>
      <c r="B14" s="22">
        <v>4</v>
      </c>
      <c r="C14" s="22"/>
      <c r="D14" s="22"/>
      <c r="E14" s="26"/>
      <c r="F14" s="6">
        <v>0</v>
      </c>
      <c r="G14" s="26"/>
      <c r="H14" s="27">
        <f t="shared" si="1"/>
        <v>0</v>
      </c>
    </row>
    <row r="15" spans="1:8" ht="27" customHeight="1" thickBot="1" x14ac:dyDescent="0.3">
      <c r="A15" s="22" t="s">
        <v>62</v>
      </c>
      <c r="B15" s="22">
        <v>1</v>
      </c>
      <c r="C15" s="22"/>
      <c r="D15" s="22"/>
      <c r="E15" s="26"/>
      <c r="F15" s="6">
        <v>0</v>
      </c>
      <c r="G15" s="26"/>
      <c r="H15" s="27">
        <f t="shared" si="1"/>
        <v>0</v>
      </c>
    </row>
    <row r="16" spans="1:8" s="32" customFormat="1" ht="27" customHeight="1" thickBot="1" x14ac:dyDescent="0.3">
      <c r="A16" s="33" t="s">
        <v>47</v>
      </c>
      <c r="B16" s="31">
        <v>2</v>
      </c>
      <c r="C16" s="31"/>
      <c r="D16" s="31"/>
      <c r="E16" s="26"/>
      <c r="F16" s="6">
        <v>0</v>
      </c>
      <c r="G16" s="26"/>
      <c r="H16" s="27">
        <f t="shared" si="1"/>
        <v>0</v>
      </c>
    </row>
    <row r="17" spans="1:8" ht="23.25" customHeight="1" thickBot="1" x14ac:dyDescent="0.3">
      <c r="A17" s="31" t="s">
        <v>48</v>
      </c>
      <c r="B17" s="34">
        <v>1</v>
      </c>
      <c r="C17" s="22"/>
      <c r="D17" s="22"/>
      <c r="E17" s="26"/>
      <c r="F17" s="6">
        <v>0</v>
      </c>
      <c r="G17" s="26"/>
      <c r="H17" s="27">
        <f t="shared" si="1"/>
        <v>0</v>
      </c>
    </row>
    <row r="18" spans="1:8" s="32" customFormat="1" ht="23.25" customHeight="1" thickBot="1" x14ac:dyDescent="0.3">
      <c r="A18" s="22" t="s">
        <v>63</v>
      </c>
      <c r="B18" s="22">
        <v>1</v>
      </c>
      <c r="C18" s="31"/>
      <c r="D18" s="31"/>
      <c r="E18" s="26"/>
      <c r="F18" s="6">
        <v>0</v>
      </c>
      <c r="G18" s="26"/>
      <c r="H18" s="27">
        <f t="shared" si="1"/>
        <v>0</v>
      </c>
    </row>
    <row r="19" spans="1:8" ht="21" customHeight="1" thickBot="1" x14ac:dyDescent="0.3">
      <c r="A19" s="22" t="s">
        <v>49</v>
      </c>
      <c r="B19" s="22">
        <v>1</v>
      </c>
      <c r="C19" s="22"/>
      <c r="D19" s="22"/>
      <c r="E19" s="26"/>
      <c r="F19" s="6">
        <v>0</v>
      </c>
      <c r="G19" s="26"/>
      <c r="H19" s="27">
        <f t="shared" si="1"/>
        <v>0</v>
      </c>
    </row>
    <row r="20" spans="1:8" ht="22.5" customHeight="1" thickBot="1" x14ac:dyDescent="0.3">
      <c r="A20" s="22" t="s">
        <v>39</v>
      </c>
      <c r="B20" s="34">
        <v>9</v>
      </c>
      <c r="C20" s="22"/>
      <c r="D20" s="22"/>
      <c r="E20" s="26"/>
      <c r="F20" s="6">
        <v>0</v>
      </c>
      <c r="G20" s="26"/>
      <c r="H20" s="27">
        <f>B12*F20</f>
        <v>0</v>
      </c>
    </row>
    <row r="21" spans="1:8" ht="19.5" customHeight="1" thickBot="1" x14ac:dyDescent="0.3">
      <c r="A21" s="22" t="s">
        <v>40</v>
      </c>
      <c r="B21" s="22">
        <v>305</v>
      </c>
      <c r="C21" s="22"/>
      <c r="D21" s="22"/>
      <c r="E21" s="26"/>
      <c r="F21" s="6">
        <v>0</v>
      </c>
      <c r="G21" s="26"/>
      <c r="H21" s="27">
        <f>B21*F21</f>
        <v>0</v>
      </c>
    </row>
    <row r="22" spans="1:8" ht="27" customHeight="1" thickBot="1" x14ac:dyDescent="0.3">
      <c r="A22" s="22" t="s">
        <v>41</v>
      </c>
      <c r="B22" s="22">
        <v>2</v>
      </c>
      <c r="C22" s="22"/>
      <c r="D22" s="22"/>
      <c r="E22" s="26"/>
      <c r="F22" s="6">
        <v>0</v>
      </c>
      <c r="G22" s="26"/>
      <c r="H22" s="27">
        <f>B22*F22</f>
        <v>0</v>
      </c>
    </row>
    <row r="23" spans="1:8" ht="21.75" customHeight="1" thickBot="1" x14ac:dyDescent="0.3">
      <c r="A23" s="22" t="s">
        <v>42</v>
      </c>
      <c r="B23" s="22">
        <v>1740</v>
      </c>
      <c r="C23" s="22"/>
      <c r="D23" s="22"/>
      <c r="E23" s="26"/>
      <c r="F23" s="6">
        <v>0</v>
      </c>
      <c r="G23" s="26"/>
      <c r="H23" s="27">
        <f>B23*F23</f>
        <v>0</v>
      </c>
    </row>
    <row r="24" spans="1:8" ht="24.75" customHeight="1" thickBot="1" x14ac:dyDescent="0.3">
      <c r="A24" s="22" t="s">
        <v>43</v>
      </c>
      <c r="B24" s="22">
        <v>4</v>
      </c>
      <c r="C24" s="22"/>
      <c r="D24" s="22"/>
      <c r="E24" s="26"/>
      <c r="F24" s="6">
        <v>0</v>
      </c>
      <c r="G24" s="26"/>
      <c r="H24" s="27">
        <f>B24*F24</f>
        <v>0</v>
      </c>
    </row>
    <row r="25" spans="1:8" ht="21.75" customHeight="1" thickBot="1" x14ac:dyDescent="0.3">
      <c r="A25" s="22" t="s">
        <v>44</v>
      </c>
      <c r="B25" s="22">
        <v>893</v>
      </c>
      <c r="C25" s="22"/>
      <c r="D25" s="22"/>
      <c r="E25" s="26"/>
      <c r="F25" s="6">
        <v>0</v>
      </c>
      <c r="G25" s="26"/>
      <c r="H25" s="27">
        <f>B25*F25</f>
        <v>0</v>
      </c>
    </row>
    <row r="26" spans="1:8" ht="15.75" thickBot="1" x14ac:dyDescent="0.3">
      <c r="A26" s="28"/>
      <c r="B26" s="28"/>
      <c r="C26" s="29"/>
      <c r="D26" s="59" t="s">
        <v>3</v>
      </c>
      <c r="E26" s="60"/>
      <c r="F26" s="61"/>
      <c r="G26" s="61"/>
      <c r="H26" s="30">
        <f>SUM(H3:H25)</f>
        <v>0</v>
      </c>
    </row>
    <row r="27" spans="1:8" x14ac:dyDescent="0.25">
      <c r="A27" s="62" t="s">
        <v>45</v>
      </c>
      <c r="B27" s="63"/>
      <c r="C27" s="63"/>
      <c r="D27" s="63"/>
      <c r="E27" s="63"/>
      <c r="F27" s="63"/>
      <c r="G27" s="64"/>
      <c r="H27" s="65"/>
    </row>
    <row r="28" spans="1:8" ht="15.75" thickBot="1" x14ac:dyDescent="0.3">
      <c r="A28" s="66"/>
      <c r="B28" s="67"/>
      <c r="C28" s="67"/>
      <c r="D28" s="67"/>
      <c r="E28" s="67"/>
      <c r="F28" s="67"/>
      <c r="G28" s="68"/>
      <c r="H28" s="69"/>
    </row>
    <row r="29" spans="1:8" x14ac:dyDescent="0.25">
      <c r="A29" s="62" t="s">
        <v>31</v>
      </c>
      <c r="B29" s="63"/>
      <c r="C29" s="63"/>
      <c r="D29" s="63"/>
      <c r="E29" s="63"/>
      <c r="F29" s="63"/>
      <c r="G29" s="64"/>
      <c r="H29" s="65"/>
    </row>
    <row r="30" spans="1:8" x14ac:dyDescent="0.25">
      <c r="A30" s="70"/>
      <c r="B30" s="48"/>
      <c r="C30" s="48"/>
      <c r="D30" s="48"/>
      <c r="E30" s="48"/>
      <c r="F30" s="48"/>
      <c r="G30" s="71"/>
      <c r="H30" s="72"/>
    </row>
    <row r="31" spans="1:8" x14ac:dyDescent="0.25">
      <c r="A31" s="70"/>
      <c r="B31" s="48"/>
      <c r="C31" s="48"/>
      <c r="D31" s="48"/>
      <c r="E31" s="48"/>
      <c r="F31" s="48"/>
      <c r="G31" s="71"/>
      <c r="H31" s="72"/>
    </row>
    <row r="32" spans="1:8" x14ac:dyDescent="0.25">
      <c r="A32" s="70"/>
      <c r="B32" s="48"/>
      <c r="C32" s="48"/>
      <c r="D32" s="48"/>
      <c r="E32" s="48"/>
      <c r="F32" s="48"/>
      <c r="G32" s="71"/>
      <c r="H32" s="72"/>
    </row>
    <row r="33" spans="1:8" ht="3.75" customHeight="1" thickBot="1" x14ac:dyDescent="0.3">
      <c r="A33" s="66"/>
      <c r="B33" s="67"/>
      <c r="C33" s="67"/>
      <c r="D33" s="67"/>
      <c r="E33" s="67"/>
      <c r="F33" s="67"/>
      <c r="G33" s="68"/>
      <c r="H33" s="69"/>
    </row>
    <row r="34" spans="1:8" ht="15.75" thickBot="1" x14ac:dyDescent="0.3">
      <c r="A34" s="50" t="s">
        <v>46</v>
      </c>
      <c r="B34" s="51"/>
      <c r="C34" s="51"/>
      <c r="D34" s="51"/>
      <c r="E34" s="51"/>
      <c r="F34" s="51"/>
      <c r="G34" s="73"/>
      <c r="H34" s="74"/>
    </row>
  </sheetData>
  <mergeCells count="5">
    <mergeCell ref="A1:H1"/>
    <mergeCell ref="D26:G26"/>
    <mergeCell ref="A27:H28"/>
    <mergeCell ref="A29:H33"/>
    <mergeCell ref="A34:H3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status xmlns="95142d19-fd3b-4b08-9efc-8a16e808819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8" ma:contentTypeDescription="Create a new document." ma:contentTypeScope="" ma:versionID="d619ec7a6a441a05eed6e9a2f659fa69">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aef81e7e01b92fd910ce10edb9c2ba70"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CA59DB-F88B-44B9-9543-9ED66A35D657}">
  <ds:schemaRefs>
    <ds:schemaRef ds:uri="d6c1bc09-1b62-4067-bd7f-5308a3885c24"/>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schemas.microsoft.com/office/infopath/2007/PartnerControls"/>
    <ds:schemaRef ds:uri="95142d19-fd3b-4b08-9efc-8a16e808819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3C5DA11-7619-41EC-8A67-B6B7663CC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B8F7A-7AEF-41DE-8600-0993196EB6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Project 1 -Switch Purchase</vt:lpstr>
      <vt:lpstr>AP purchase</vt:lpstr>
      <vt:lpstr>SW Licensing</vt:lpstr>
      <vt:lpstr>'Project 1 -Switch Purchase'!Print_Area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G. Eisley</dc:creator>
  <cp:lastModifiedBy>Russell, Robert C</cp:lastModifiedBy>
  <dcterms:created xsi:type="dcterms:W3CDTF">2022-12-24T13:37:54Z</dcterms:created>
  <dcterms:modified xsi:type="dcterms:W3CDTF">2025-10-22T18:36:28Z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